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8_{7D69EA79-E3E6-4C05-A757-F10855D8554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<sst xmlns="http://schemas.openxmlformats.org/spreadsheetml/2006/main" count="23" uniqueCount="20">
  <si>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</si>
  <si>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</si>
  <si>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</si>
  <si>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</si>
  <si>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</si>
  <si>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</si>
  <si>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</si>
  <si>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</si>
  <si>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</si>
  <si>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</si>
  <si>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</si>
  <si>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</si>
  <si>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</si>
  <si>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3111 BRUTO PLAĆE ZA REDOVAN RAD  ZA 12/23</t>
  </si>
  <si>
    <t>3132 DOPRINOS NA BRUTO</t>
  </si>
  <si>
    <t>3121 OSTALI RASHODI ZA ZAPOSLENE</t>
  </si>
  <si>
    <t>UKUPNO</t>
  </si>
  <si>
    <t>Veljača 2024.g.</t>
  </si>
  <si>
    <t>09.02.2024.</t>
  </si>
  <si>
    <t>27.02.2024.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</si>
</sst>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6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0">
    <dxf>
      <numFmt numFmtId="166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0">
  <autoFilter ref="A6:F10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0"/>
  <sheetViews>
    <sheetView showGridLines="0" tabSelected="1" workbookViewId="0">
      <selection activeCell="F10" sqref="F10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7.5703125" style="3" customWidth="1"/>
    <col min="4" max="4" width="23.5703125" style="3" customWidth="1"/>
    <col min="5" max="5" width="35.570312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6" t="s">
        <v>0</v>
      </c>
      <c r="B1" s="26"/>
      <c r="C1" s="26"/>
      <c r="D1" s="26"/>
      <c r="E1" s="26"/>
      <c r="F1" s="26"/>
      <c r="G1" s="6"/>
    </row>
    <row r="2" spans="1:8" ht="37.5" customHeight="1">
      <c r="A2" s="27" t="s">
        <v>1</v>
      </c>
      <c r="B2" s="27"/>
      <c r="C2" s="7" t="s">
        <v>2</v>
      </c>
      <c r="D2" s="8"/>
      <c r="E2" s="28" t="s">
        <v>3</v>
      </c>
      <c r="F2" s="28"/>
      <c r="G2" s="9"/>
    </row>
    <row r="3" spans="1:8" ht="47.25" customHeight="1">
      <c r="A3" s="29" t="s">
        <v>4</v>
      </c>
      <c r="B3" s="29"/>
      <c r="C3" s="10"/>
      <c r="D3" s="10"/>
      <c r="E3" s="30"/>
      <c r="F3" s="30"/>
      <c r="G3" s="9"/>
    </row>
    <row r="4" spans="1:8" ht="44.1" customHeight="1">
      <c r="A4" s="11" t="s">
        <v>17</v>
      </c>
      <c r="B4" s="12"/>
      <c r="C4" s="12"/>
      <c r="D4" s="12"/>
      <c r="E4" s="12"/>
      <c r="F4" s="12"/>
    </row>
    <row r="5" spans="1:8" ht="44.1" customHeight="1">
      <c r="A5" s="31" t="s">
        <v>5</v>
      </c>
      <c r="B5" s="31"/>
      <c r="C5" s="31"/>
      <c r="D5" s="31"/>
      <c r="E5" s="31"/>
      <c r="F5" s="31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18</v>
      </c>
      <c r="E7" s="18" t="s">
        <v>13</v>
      </c>
      <c r="F7" s="19">
        <v>166612.69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18</v>
      </c>
      <c r="E8" s="17" t="s">
        <v>14</v>
      </c>
      <c r="F8" s="19">
        <v>27159.87</v>
      </c>
      <c r="H8" s="14"/>
    </row>
    <row r="9" spans="1:8" s="1" customFormat="1" ht="72" customHeight="1">
      <c r="A9" s="15" t="s">
        <v>12</v>
      </c>
      <c r="B9" s="20" t="str">
        <f t="array" ref="B9">IFERROR(INDEX(#REF!,SMALL(IF(#REF!=rngInvoice,ROW(#REF!)-ROW(#REF!)),ROW(7:7)),MATCH($B$6,#REF!,0)),"")</f>
        <v/>
      </c>
      <c r="C9" s="17" t="str">
        <f t="array" ref="C9">IFERROR(INDEX(#REF!,SMALL(IF(#REF!=rngInvoice,ROW(#REF!)-ROW(#REF!)),ROW(7:7)),MATCH($C$6,#REF!,0)),"")</f>
        <v/>
      </c>
      <c r="D9" s="17" t="s">
        <v>19</v>
      </c>
      <c r="E9" s="17" t="s">
        <v>15</v>
      </c>
      <c r="F9" s="19">
        <v>1038.8499999999999</v>
      </c>
      <c r="H9" s="14"/>
    </row>
    <row r="10" spans="1:8" s="2" customFormat="1" ht="33.950000000000003" customHeight="1">
      <c r="A10" s="21" t="s">
        <v>16</v>
      </c>
      <c r="B10" s="22"/>
      <c r="C10" s="23"/>
      <c r="D10" s="23"/>
      <c r="E10" s="23"/>
      <c r="F10" s="24">
        <f>SUM(F7:F9)</f>
        <v>194811.41</v>
      </c>
      <c r="H10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conditionalFormatting sqref="A8:C8">
    <cfRule type="expression" dxfId="12" priority="14">
      <formula>MOD(ROW(),2)=0</formula>
    </cfRule>
  </conditionalFormatting>
  <conditionalFormatting sqref="E8">
    <cfRule type="expression" dxfId="11" priority="8">
      <formula>MOD(ROW(),2)=0</formula>
    </cfRule>
  </conditionalFormatting>
  <conditionalFormatting sqref="F8">
    <cfRule type="expression" dxfId="10" priority="12">
      <formula>MOD(ROW(),2)=0</formula>
    </cfRule>
    <cfRule type="expression" dxfId="9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2024-03-19T09:23:18Z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